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F0AC8CD2-C0F6-4D77-B07B-86B0C160C9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Arkusz1!$B$12:$L$41</definedName>
    <definedName name="_Hlk530039278" localSheetId="0">Arkusz1!#REF!</definedName>
    <definedName name="_xlnm.Print_Area" localSheetId="0">Arkusz1!$B$5:$L$44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14" i="1"/>
  <c r="J39" i="1"/>
  <c r="L39" i="1" s="1"/>
  <c r="J38" i="1"/>
  <c r="L38" i="1" s="1"/>
  <c r="J37" i="1"/>
  <c r="L37" i="1" s="1"/>
  <c r="J36" i="1"/>
  <c r="L36" i="1" s="1"/>
  <c r="J40" i="1"/>
  <c r="L40" i="1" s="1"/>
  <c r="J33" i="1"/>
  <c r="L33" i="1" s="1"/>
  <c r="J34" i="1"/>
  <c r="L34" i="1" s="1"/>
  <c r="J35" i="1"/>
  <c r="L35" i="1" s="1"/>
  <c r="J32" i="1"/>
  <c r="L32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9" i="1"/>
  <c r="L19" i="1" s="1"/>
  <c r="J18" i="1"/>
  <c r="L18" i="1" s="1"/>
  <c r="J17" i="1"/>
  <c r="L17" i="1" s="1"/>
  <c r="J14" i="1"/>
  <c r="L14" i="1" s="1"/>
  <c r="J15" i="1"/>
  <c r="L15" i="1" s="1"/>
  <c r="J16" i="1"/>
  <c r="L16" i="1" s="1"/>
  <c r="K41" i="1" l="1"/>
  <c r="L41" i="1"/>
</calcChain>
</file>

<file path=xl/sharedStrings.xml><?xml version="1.0" encoding="utf-8"?>
<sst xmlns="http://schemas.openxmlformats.org/spreadsheetml/2006/main" count="153" uniqueCount="78">
  <si>
    <t>Ilość</t>
  </si>
  <si>
    <t>Opis przedmiotu zamówienia</t>
  </si>
  <si>
    <t>L.p.</t>
  </si>
  <si>
    <t>j.m.</t>
  </si>
  <si>
    <t>Okres realizacji zamówienia</t>
  </si>
  <si>
    <t>SUMA:</t>
  </si>
  <si>
    <t>kg</t>
  </si>
  <si>
    <t>1.</t>
  </si>
  <si>
    <t>2.</t>
  </si>
  <si>
    <t>3.</t>
  </si>
  <si>
    <t>4.</t>
  </si>
  <si>
    <t>5.</t>
  </si>
  <si>
    <t>6.</t>
  </si>
  <si>
    <t>7.</t>
  </si>
  <si>
    <t>8.</t>
  </si>
  <si>
    <t>Stawka podatku VAT</t>
  </si>
  <si>
    <t>9.</t>
  </si>
  <si>
    <t>10.</t>
  </si>
  <si>
    <t>11.</t>
  </si>
  <si>
    <t>12.</t>
  </si>
  <si>
    <t>13.</t>
  </si>
  <si>
    <t>14.</t>
  </si>
  <si>
    <t>15.</t>
  </si>
  <si>
    <t xml:space="preserve">Razem wartość netto 
</t>
  </si>
  <si>
    <t xml:space="preserve">Razem wartość brutto
</t>
  </si>
  <si>
    <t>szt.</t>
  </si>
  <si>
    <t>Cena jednostkowa netto (zł) za szt./kg</t>
  </si>
  <si>
    <t>Cena jednostkowa brutto (zł) za szt./kg</t>
  </si>
  <si>
    <t>1-2 dni</t>
  </si>
  <si>
    <r>
      <rPr>
        <b/>
        <sz val="14"/>
        <color indexed="8"/>
        <rFont val="Calibri"/>
        <family val="2"/>
        <charset val="238"/>
      </rPr>
      <t>Pączek z lukrem i skórką pomarańczową</t>
    </r>
    <r>
      <rPr>
        <sz val="14"/>
        <color indexed="8"/>
        <rFont val="Calibri"/>
        <family val="2"/>
        <charset val="238"/>
      </rPr>
      <t xml:space="preserve"> 90g </t>
    </r>
  </si>
  <si>
    <r>
      <rPr>
        <b/>
        <sz val="14"/>
        <color indexed="8"/>
        <rFont val="Calibri"/>
        <family val="2"/>
        <charset val="238"/>
      </rPr>
      <t>Sernik</t>
    </r>
    <r>
      <rPr>
        <sz val="14"/>
        <color indexed="8"/>
        <rFont val="Calibri"/>
        <family val="2"/>
        <charset val="238"/>
      </rPr>
      <t xml:space="preserve"> na blacie kruchym, wykończone czekolada, pomada, puder</t>
    </r>
  </si>
  <si>
    <r>
      <rPr>
        <b/>
        <sz val="14"/>
        <color indexed="8"/>
        <rFont val="Calibri"/>
        <family val="2"/>
        <charset val="238"/>
      </rPr>
      <t>Babka  piaskowa</t>
    </r>
    <r>
      <rPr>
        <sz val="14"/>
        <color indexed="8"/>
        <rFont val="Calibri"/>
        <family val="2"/>
        <charset val="238"/>
      </rPr>
      <t xml:space="preserve"> z kako (dwu kolorowa )</t>
    </r>
  </si>
  <si>
    <r>
      <rPr>
        <b/>
        <sz val="14"/>
        <color indexed="8"/>
        <rFont val="Calibri"/>
        <family val="2"/>
        <charset val="238"/>
      </rPr>
      <t>Pischinger</t>
    </r>
    <r>
      <rPr>
        <sz val="14"/>
        <color indexed="8"/>
        <rFont val="Calibri"/>
        <family val="2"/>
        <charset val="238"/>
      </rPr>
      <t xml:space="preserve"> o smaku czekoladowym lub karmelowym </t>
    </r>
  </si>
  <si>
    <r>
      <rPr>
        <b/>
        <sz val="14"/>
        <color indexed="8"/>
        <rFont val="Calibri"/>
        <family val="2"/>
        <charset val="238"/>
      </rPr>
      <t xml:space="preserve">Keks -Cwibak </t>
    </r>
    <r>
      <rPr>
        <sz val="14"/>
        <color indexed="8"/>
        <rFont val="Calibri"/>
        <family val="2"/>
        <charset val="238"/>
      </rPr>
      <t>z bakaliami (rodzynki, daktyle, mieszanka orzechów, kandyzowane owoce  zawartość w cieście minmum 20 % )</t>
    </r>
  </si>
  <si>
    <t xml:space="preserve">szt. </t>
  </si>
  <si>
    <r>
      <rPr>
        <b/>
        <sz val="14"/>
        <color indexed="8"/>
        <rFont val="Calibri"/>
        <family val="2"/>
        <charset val="238"/>
      </rPr>
      <t>Babeczka Wielkanocna</t>
    </r>
    <r>
      <rPr>
        <sz val="14"/>
        <color indexed="8"/>
        <rFont val="Calibri"/>
        <family val="2"/>
        <charset val="238"/>
      </rPr>
      <t xml:space="preserve"> 50 g</t>
    </r>
  </si>
  <si>
    <t xml:space="preserve">Termin przydatności do spożycia </t>
  </si>
  <si>
    <r>
      <rPr>
        <b/>
        <sz val="14"/>
        <color indexed="8"/>
        <rFont val="Calibri"/>
        <family val="2"/>
        <charset val="238"/>
      </rPr>
      <t xml:space="preserve">Ciasto drożdzowe z owocami </t>
    </r>
    <r>
      <rPr>
        <sz val="14"/>
        <color indexed="8"/>
        <rFont val="Calibri"/>
        <family val="2"/>
        <charset val="238"/>
      </rPr>
      <t xml:space="preserve"> z kruszonką </t>
    </r>
  </si>
  <si>
    <t>16.</t>
  </si>
  <si>
    <t>17.</t>
  </si>
  <si>
    <t>18.</t>
  </si>
  <si>
    <t>20.</t>
  </si>
  <si>
    <t>szt</t>
  </si>
  <si>
    <r>
      <rPr>
        <b/>
        <sz val="14"/>
        <color indexed="8"/>
        <rFont val="Calibri"/>
        <family val="2"/>
        <charset val="238"/>
      </rPr>
      <t xml:space="preserve">Piernik </t>
    </r>
    <r>
      <rPr>
        <sz val="14"/>
        <color indexed="8"/>
        <rFont val="Calibri"/>
        <family val="2"/>
        <charset val="238"/>
      </rPr>
      <t xml:space="preserve">przekładany powidłami, polany czekoladą </t>
    </r>
  </si>
  <si>
    <r>
      <t xml:space="preserve">Miodownik- </t>
    </r>
    <r>
      <rPr>
        <sz val="14"/>
        <color rgb="FF000000"/>
        <rFont val="Calibri"/>
        <family val="2"/>
        <charset val="238"/>
      </rPr>
      <t xml:space="preserve">z kruchych blatów miodowych masa z kaszy manny, powideł śliwkowych, oraz wykończone polewą czekoladową lub cukrem pudrem </t>
    </r>
  </si>
  <si>
    <r>
      <t xml:space="preserve">Babeczka z owocami- </t>
    </r>
    <r>
      <rPr>
        <sz val="14"/>
        <color rgb="FF000000"/>
        <rFont val="Calibri"/>
        <family val="2"/>
        <charset val="238"/>
      </rPr>
      <t>z ciasta kruchego wypełniona kremem, na wierzchu udekorowana owocami o średnicy 6cm</t>
    </r>
  </si>
  <si>
    <r>
      <t xml:space="preserve">Kremówka </t>
    </r>
    <r>
      <rPr>
        <sz val="14"/>
        <color rgb="FF000000"/>
        <rFont val="Calibri"/>
        <family val="2"/>
        <charset val="238"/>
      </rPr>
      <t>-Ciasto francuskie przełozone delikanym kremem, posypane cukrem pudrem waga 1 porcji 100-120g</t>
    </r>
  </si>
  <si>
    <r>
      <t xml:space="preserve">Mini ptysie z kremem śmietankowo waniliowym - </t>
    </r>
    <r>
      <rPr>
        <sz val="14"/>
        <color rgb="FF000000"/>
        <rFont val="Calibri"/>
        <family val="2"/>
        <charset val="238"/>
      </rPr>
      <t>Rozetki z ciasta parzonego, wypełnione kremem o smaku śmietankowo-waniliowym</t>
    </r>
  </si>
  <si>
    <r>
      <t xml:space="preserve">Ciasto marchewkowe- </t>
    </r>
    <r>
      <rPr>
        <sz val="14"/>
        <color rgb="FF000000"/>
        <rFont val="Calibri"/>
        <family val="2"/>
        <charset val="238"/>
      </rPr>
      <t>biszkoptowo-tłuszczowe o smaku pomarańczowo-cynamonowym z marchewką, dekorowane mleczno-pomarańczową glazurą.</t>
    </r>
  </si>
  <si>
    <r>
      <rPr>
        <b/>
        <sz val="14"/>
        <color indexed="8"/>
        <rFont val="Calibri"/>
        <family val="2"/>
        <charset val="238"/>
      </rPr>
      <t>Ciasto jogurtowe</t>
    </r>
    <r>
      <rPr>
        <b/>
        <sz val="14"/>
        <color rgb="FF000000"/>
        <rFont val="Calibri"/>
        <family val="2"/>
        <charset val="238"/>
      </rPr>
      <t xml:space="preserve"> z owocami</t>
    </r>
    <r>
      <rPr>
        <sz val="14"/>
        <color indexed="8"/>
        <rFont val="Calibri"/>
        <family val="2"/>
        <charset val="238"/>
      </rPr>
      <t xml:space="preserve"> -wyłożone wyselekcjonowanymi połówkami owoców, pokryte warstwą owocowej galaretki, która zabezpiecza przed wysychaniem. </t>
    </r>
  </si>
  <si>
    <r>
      <rPr>
        <b/>
        <sz val="14"/>
        <color indexed="8"/>
        <rFont val="Calibri"/>
        <family val="2"/>
        <charset val="238"/>
      </rPr>
      <t>Drożdzówka mix-</t>
    </r>
    <r>
      <rPr>
        <sz val="14"/>
        <color indexed="8"/>
        <rFont val="Calibri"/>
        <family val="2"/>
        <charset val="238"/>
      </rPr>
      <t xml:space="preserve"> waga 110 g, szt,  skład: mąka pszenna, drożdże, owoce, cukier, tłuszcz. Rodzaje drożdówek z budyniem , marmoladą , serem , owocami , makiem , masą kakaową    
</t>
    </r>
  </si>
  <si>
    <r>
      <rPr>
        <b/>
        <sz val="14"/>
        <color indexed="8"/>
        <rFont val="Calibri"/>
        <family val="2"/>
        <charset val="238"/>
      </rPr>
      <t>Sernik z brzoskwiniami</t>
    </r>
    <r>
      <rPr>
        <sz val="14"/>
        <color indexed="8"/>
        <rFont val="Calibri"/>
        <family val="2"/>
        <charset val="238"/>
      </rPr>
      <t xml:space="preserve"> - Kremowy sernik na kruchym spodzie pokryty jest aromatycznymi kawałkami brzoskwiń w słodkiej polewie.</t>
    </r>
  </si>
  <si>
    <r>
      <rPr>
        <b/>
        <sz val="14"/>
        <color indexed="8"/>
        <rFont val="Calibri"/>
        <family val="2"/>
        <charset val="238"/>
      </rPr>
      <t>Szarlotka</t>
    </r>
    <r>
      <rPr>
        <sz val="14"/>
        <color indexed="8"/>
        <rFont val="Calibri"/>
        <family val="2"/>
        <charset val="238"/>
      </rPr>
      <t xml:space="preserve"> -Na spodzie z ciasta kruchego uprażone z dodatkiem masła, soczyste i aromatyczne jabłka z dodatkiem cynamonu i bakalii. Całość pokryta dekoracyjnym żelem zabezpieczającym owoce przed wyschnięciem, lub kruszonką.</t>
    </r>
  </si>
  <si>
    <r>
      <t>Mini rogaliki z nadzieniem różanym-</t>
    </r>
    <r>
      <rPr>
        <sz val="14"/>
        <color rgb="FF000000"/>
        <rFont val="Calibri"/>
        <family val="2"/>
        <charset val="238"/>
      </rPr>
      <t xml:space="preserve"> Ciasto krucho drożdżowe z nadzieniem z płatków rózy.</t>
    </r>
  </si>
  <si>
    <r>
      <t xml:space="preserve">Ciasto marchewkowe bez cukru- </t>
    </r>
    <r>
      <rPr>
        <sz val="14"/>
        <color rgb="FF000000"/>
        <rFont val="Calibri"/>
        <family val="2"/>
        <charset val="238"/>
      </rPr>
      <t>biszkoptowo-tłuszczowe o smaku pomarańczowo-cynamonowym z marchewką, dekorowane mleczno-pomarańczową glazurą.</t>
    </r>
  </si>
  <si>
    <t>21.</t>
  </si>
  <si>
    <t>22.</t>
  </si>
  <si>
    <t>23.</t>
  </si>
  <si>
    <r>
      <rPr>
        <b/>
        <sz val="14"/>
        <color indexed="8"/>
        <rFont val="Calibri"/>
        <family val="2"/>
        <charset val="238"/>
      </rPr>
      <t xml:space="preserve">Babka  piaskowa bez cukru </t>
    </r>
    <r>
      <rPr>
        <sz val="14"/>
        <color indexed="8"/>
        <rFont val="Calibri"/>
        <family val="2"/>
        <charset val="238"/>
      </rPr>
      <t xml:space="preserve"> z kakao (dwu kolorowa )</t>
    </r>
  </si>
  <si>
    <r>
      <rPr>
        <b/>
        <sz val="14"/>
        <color indexed="8"/>
        <rFont val="Calibri"/>
        <family val="2"/>
        <charset val="238"/>
      </rPr>
      <t xml:space="preserve">Szarlotka bez cukru </t>
    </r>
    <r>
      <rPr>
        <sz val="14"/>
        <color indexed="8"/>
        <rFont val="Calibri"/>
        <family val="2"/>
        <charset val="238"/>
      </rPr>
      <t xml:space="preserve"> -Na spodzie z ciasta kruchego uprażone z dodatkiem masła, soczyste i aromatyczne jabłka z dodatkiem cynamonu i bakalii. Całość pokryta dekoracyjnym żelem zabezpieczającym owoce przed wyschnięciem, lub kruszonką.</t>
    </r>
  </si>
  <si>
    <t>24.</t>
  </si>
  <si>
    <r>
      <rPr>
        <b/>
        <sz val="14"/>
        <color rgb="FF000000"/>
        <rFont val="Calibri"/>
        <family val="2"/>
        <charset val="238"/>
      </rPr>
      <t>Mini ptysie</t>
    </r>
    <r>
      <rPr>
        <sz val="14"/>
        <color indexed="8"/>
        <rFont val="Calibri"/>
        <family val="2"/>
        <charset val="238"/>
      </rPr>
      <t>- rozetki z ciasta parzonego.</t>
    </r>
  </si>
  <si>
    <t>25.</t>
  </si>
  <si>
    <r>
      <rPr>
        <b/>
        <sz val="14"/>
        <color rgb="FF000000"/>
        <rFont val="Calibri"/>
        <family val="2"/>
        <charset val="238"/>
      </rPr>
      <t>Ciasto Kruche z owocami i kruszonką</t>
    </r>
    <r>
      <rPr>
        <sz val="14"/>
        <color indexed="8"/>
        <rFont val="Calibri"/>
        <family val="2"/>
        <charset val="238"/>
      </rPr>
      <t xml:space="preserve"> - ciasto kruche przełozone owocami i posypane kruszonką.</t>
    </r>
  </si>
  <si>
    <t>26.</t>
  </si>
  <si>
    <t>27.</t>
  </si>
  <si>
    <r>
      <rPr>
        <b/>
        <sz val="14"/>
        <color rgb="FF000000"/>
        <rFont val="Calibri"/>
        <family val="2"/>
        <charset val="238"/>
      </rPr>
      <t>Ciasto snikers</t>
    </r>
    <r>
      <rPr>
        <sz val="14"/>
        <color indexed="8"/>
        <rFont val="Calibri"/>
        <family val="2"/>
        <charset val="238"/>
      </rPr>
      <t xml:space="preserve"> - z orzechami włoskimi wykonane  z blatów z ciasta z dodatkiem miodu. Blaty są przekładane masą z orzechów włoskich oraz masą kajmakową.</t>
    </r>
  </si>
  <si>
    <r>
      <rPr>
        <b/>
        <sz val="14"/>
        <color rgb="FF000000"/>
        <rFont val="Calibri"/>
        <family val="2"/>
        <charset val="238"/>
      </rPr>
      <t>Ciasto 3 bi</t>
    </r>
    <r>
      <rPr>
        <sz val="14"/>
        <color indexed="8"/>
        <rFont val="Calibri"/>
        <family val="2"/>
        <charset val="238"/>
      </rPr>
      <t>t-na herbatnikach,lub biszkopcie z masą budyniową oraz z biteą śmietaną i masą kajmakową.</t>
    </r>
  </si>
  <si>
    <r>
      <rPr>
        <b/>
        <sz val="14"/>
        <color rgb="FF000000"/>
        <rFont val="Calibri"/>
        <family val="2"/>
        <charset val="238"/>
      </rPr>
      <t>Korpusy babeczek kruche słone lub słodkie</t>
    </r>
    <r>
      <rPr>
        <sz val="14"/>
        <color indexed="8"/>
        <rFont val="Calibri"/>
        <family val="2"/>
        <charset val="238"/>
      </rPr>
      <t>- wykonane z ciasta kruchego wytrawne lub słodkie.</t>
    </r>
  </si>
  <si>
    <r>
      <rPr>
        <b/>
        <sz val="14"/>
        <color indexed="8"/>
        <rFont val="Calibri"/>
        <family val="2"/>
        <charset val="238"/>
      </rPr>
      <t>Makowiec</t>
    </r>
    <r>
      <rPr>
        <sz val="14"/>
        <color indexed="8"/>
        <rFont val="Calibri"/>
        <family val="2"/>
        <charset val="238"/>
      </rPr>
      <t xml:space="preserve">  masa makowa z bakaliami, wykończony pomadą lub czekoladą</t>
    </r>
  </si>
  <si>
    <t>01.01.26- 31.12.26</t>
  </si>
  <si>
    <t>19.</t>
  </si>
  <si>
    <r>
      <t>Producent/ marka</t>
    </r>
    <r>
      <rPr>
        <b/>
        <i/>
        <u/>
        <sz val="14"/>
        <color rgb="FFFF0000"/>
        <rFont val="Lato"/>
        <family val="2"/>
        <charset val="238"/>
      </rPr>
      <t xml:space="preserve"> (obowiązkowo)</t>
    </r>
    <r>
      <rPr>
        <b/>
        <i/>
        <sz val="14"/>
        <color rgb="FFFF0000"/>
        <rFont val="Lato"/>
        <family val="2"/>
        <charset val="238"/>
      </rPr>
      <t xml:space="preserve">
nazwa własna (jeżeli dotyczy)  </t>
    </r>
  </si>
  <si>
    <t xml:space="preserve">Formularz cenowy - Wykaz Artykułów Spożywczych </t>
  </si>
  <si>
    <t>Załącznik Nr 3e do SWZ</t>
  </si>
  <si>
    <t>Sukcesywna dostawa artykułów spożywczych na potrzeby Krakowskiego Centrum Seniora w okresie od 1.01.2026 r. do 31.12.2026 r.</t>
  </si>
  <si>
    <t>część V - wyroby ciastkarskie i ciasta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</si>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</sst>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Lato"/>
      <family val="2"/>
      <charset val="238"/>
    </font>
    <font>
      <sz val="13"/>
      <color indexed="8"/>
      <name val="Lato"/>
      <family val="2"/>
      <charset val="238"/>
    </font>
    <font>
      <sz val="12"/>
      <color indexed="8"/>
      <name val="Lato"/>
      <family val="2"/>
      <charset val="238"/>
    </font>
    <font>
      <b/>
      <sz val="20"/>
      <color indexed="8"/>
      <name val="Lato"/>
      <family val="2"/>
      <charset val="238"/>
    </font>
    <font>
      <b/>
      <sz val="14"/>
      <color indexed="8"/>
      <name val="Lato"/>
      <family val="2"/>
      <charset val="238"/>
    </font>
    <font>
      <b/>
      <i/>
      <sz val="14"/>
      <color indexed="8"/>
      <name val="Lato"/>
      <family val="2"/>
      <charset val="238"/>
    </font>
    <font>
      <sz val="8"/>
      <name val="Calibri"/>
      <family val="2"/>
      <charset val="238"/>
    </font>
    <font>
      <b/>
      <i/>
      <sz val="12"/>
      <color indexed="8"/>
      <name val="Lato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Lato"/>
      <family val="2"/>
      <charset val="238"/>
    </font>
    <font>
      <sz val="14"/>
      <name val="Calibri"/>
      <family val="2"/>
      <charset val="238"/>
    </font>
    <font>
      <b/>
      <sz val="12"/>
      <color indexed="8"/>
      <name val="Lat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i/>
      <sz val="14"/>
      <color rgb="FFFF0000"/>
      <name val="Lato"/>
      <family val="2"/>
      <charset val="238"/>
    </font>
    <font>
      <b/>
      <i/>
      <u/>
      <sz val="14"/>
      <color rgb="FFFF0000"/>
      <name val="Lato"/>
      <family val="2"/>
      <charset val="238"/>
    </font>
    <font>
      <sz val="20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7" fillId="3" borderId="0" applyNumberFormat="0" applyBorder="0" applyAlignment="0" applyProtection="0"/>
    <xf numFmtId="164" fontId="1" fillId="0" borderId="0" applyFont="0" applyFill="0" applyBorder="0" applyAlignment="0" applyProtection="0"/>
    <xf numFmtId="165" fontId="18" fillId="0" borderId="0" applyBorder="0" applyProtection="0"/>
    <xf numFmtId="166" fontId="18" fillId="0" borderId="0" applyBorder="0" applyProtection="0"/>
    <xf numFmtId="0" fontId="19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65" fontId="22" fillId="0" borderId="1" xfId="3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9" fillId="3" borderId="1" xfId="1" applyFont="1" applyBorder="1" applyAlignment="1" applyProtection="1">
      <alignment horizontal="center" wrapText="1"/>
      <protection locked="0"/>
    </xf>
    <xf numFmtId="0" fontId="9" fillId="3" borderId="1" xfId="1" applyNumberFormat="1" applyFont="1" applyBorder="1" applyAlignment="1" applyProtection="1">
      <alignment horizontal="center" vertical="center"/>
      <protection locked="0"/>
    </xf>
    <xf numFmtId="0" fontId="9" fillId="3" borderId="1" xfId="1" applyFont="1" applyBorder="1" applyAlignment="1" applyProtection="1">
      <alignment horizontal="center" vertical="center" wrapText="1"/>
      <protection locked="0"/>
    </xf>
    <xf numFmtId="44" fontId="11" fillId="0" borderId="1" xfId="3" applyNumberFormat="1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7" xfId="0" applyFont="1" applyBorder="1" applyAlignment="1" applyProtection="1">
      <alignment vertical="center"/>
      <protection locked="0"/>
    </xf>
    <xf numFmtId="44" fontId="11" fillId="0" borderId="5" xfId="3" applyNumberFormat="1" applyFont="1" applyBorder="1" applyAlignment="1" applyProtection="1">
      <alignment vertical="center"/>
      <protection locked="0"/>
    </xf>
    <xf numFmtId="0" fontId="13" fillId="0" borderId="6" xfId="0" applyFont="1" applyBorder="1" applyAlignment="1" applyProtection="1">
      <alignment vertical="center"/>
      <protection locked="0"/>
    </xf>
    <xf numFmtId="0" fontId="13" fillId="0" borderId="8" xfId="0" applyFont="1" applyBorder="1" applyAlignment="1" applyProtection="1">
      <alignment vertical="center"/>
      <protection locked="0"/>
    </xf>
    <xf numFmtId="166" fontId="3" fillId="0" borderId="0" xfId="4" applyFont="1" applyBorder="1" applyAlignment="1" applyProtection="1">
      <alignment vertical="center"/>
      <protection locked="0"/>
    </xf>
    <xf numFmtId="0" fontId="3" fillId="0" borderId="0" xfId="5" applyFont="1" applyProtection="1">
      <protection locked="0"/>
    </xf>
    <xf numFmtId="9" fontId="12" fillId="2" borderId="1" xfId="6" applyFont="1" applyFill="1" applyBorder="1" applyAlignment="1" applyProtection="1">
      <alignment horizontal="center" vertical="center" wrapText="1"/>
    </xf>
    <xf numFmtId="44" fontId="11" fillId="2" borderId="1" xfId="7" applyFont="1" applyFill="1" applyBorder="1" applyAlignment="1" applyProtection="1">
      <alignment horizontal="center" vertical="center" wrapText="1"/>
    </xf>
    <xf numFmtId="44" fontId="10" fillId="2" borderId="1" xfId="7" applyFont="1" applyFill="1" applyBorder="1" applyAlignment="1" applyProtection="1">
      <alignment horizontal="center" vertical="center" wrapText="1"/>
    </xf>
    <xf numFmtId="44" fontId="11" fillId="2" borderId="3" xfId="7" applyFont="1" applyFill="1" applyBorder="1" applyAlignment="1" applyProtection="1">
      <alignment horizontal="center" vertical="center" wrapText="1"/>
    </xf>
    <xf numFmtId="9" fontId="12" fillId="2" borderId="2" xfId="6" applyFont="1" applyFill="1" applyBorder="1" applyAlignment="1" applyProtection="1">
      <alignment horizontal="center" vertical="center" wrapText="1"/>
    </xf>
    <xf numFmtId="44" fontId="11" fillId="2" borderId="6" xfId="7" applyFont="1" applyFill="1" applyBorder="1" applyAlignment="1" applyProtection="1">
      <alignment horizontal="center" vertical="center" wrapText="1"/>
    </xf>
    <xf numFmtId="44" fontId="11" fillId="2" borderId="9" xfId="7" applyFont="1" applyFill="1" applyBorder="1" applyAlignment="1" applyProtection="1">
      <alignment horizontal="center" vertical="center" wrapText="1"/>
    </xf>
    <xf numFmtId="0" fontId="10" fillId="2" borderId="1" xfId="2" applyNumberFormat="1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44" fontId="6" fillId="4" borderId="6" xfId="0" applyNumberFormat="1" applyFont="1" applyFill="1" applyBorder="1" applyAlignment="1">
      <alignment horizontal="right" vertical="center" wrapText="1"/>
    </xf>
    <xf numFmtId="44" fontId="6" fillId="4" borderId="6" xfId="0" applyNumberFormat="1" applyFont="1" applyFill="1" applyBorder="1" applyAlignment="1">
      <alignment vertical="center" wrapText="1"/>
    </xf>
    <xf numFmtId="0" fontId="2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 applyProtection="1">
      <alignment horizontal="right" vertical="center" wrapText="1"/>
      <protection locked="0"/>
    </xf>
    <xf numFmtId="0" fontId="6" fillId="4" borderId="5" xfId="0" applyFont="1" applyFill="1" applyBorder="1" applyAlignment="1" applyProtection="1">
      <alignment horizontal="right" vertical="center" wrapText="1"/>
      <protection locked="0"/>
    </xf>
    <xf numFmtId="0" fontId="6" fillId="4" borderId="4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</cellXfs>
  <cellStyles count="8">
    <cellStyle name="40% — akcent 3" xfId="1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93909</xdr:rowOff>
    </xdr:from>
    <xdr:to>
      <xdr:col>11</xdr:col>
      <xdr:colOff>590282</xdr:colOff>
      <xdr:row>4</xdr:row>
      <xdr:rowOff>93909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8A735B-4FFB-4232-BA34-384FC520A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937" y="268310"/>
          <a:ext cx="10048204" cy="1086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50"/>
  <sheetViews>
    <sheetView tabSelected="1" zoomScale="71" zoomScaleNormal="71" workbookViewId="0">
      <selection activeCell="O5" sqref="O5"/>
    </sheetView>
  </sheetViews>
  <sheetFormatPr defaultColWidth="9.140625" defaultRowHeight="14.25" x14ac:dyDescent="0.25"/>
  <cols>
    <col min="1" max="1" width="9.140625" style="4"/>
    <col min="2" max="2" width="6.85546875" style="4" customWidth="1"/>
    <col min="3" max="3" width="66.42578125" style="4" customWidth="1"/>
    <col min="4" max="4" width="7.42578125" style="4" customWidth="1"/>
    <col min="5" max="5" width="22" style="4" customWidth="1"/>
    <col min="6" max="6" width="16.85546875" style="4" customWidth="1"/>
    <col min="7" max="7" width="14.28515625" style="4" customWidth="1"/>
    <col min="8" max="8" width="18.5703125" style="4" customWidth="1"/>
    <col min="9" max="9" width="18" style="4" customWidth="1"/>
    <col min="10" max="10" width="18.140625" style="4" customWidth="1"/>
    <col min="11" max="12" width="26.7109375" style="4" customWidth="1"/>
    <col min="13" max="13" width="21.42578125" style="4" customWidth="1"/>
    <col min="14" max="16384" width="9.140625" style="4"/>
  </cols>
  <sheetData>
    <row r="2" spans="2:13" ht="25.5" customHeight="1" x14ac:dyDescent="0.25"/>
    <row r="3" spans="2:13" ht="22.5" customHeight="1" x14ac:dyDescent="0.25"/>
    <row r="4" spans="2:13" ht="37.5" customHeight="1" x14ac:dyDescent="0.25"/>
    <row r="5" spans="2:13" ht="40.5" customHeight="1" x14ac:dyDescent="0.25">
      <c r="B5" s="1"/>
      <c r="C5" s="38" t="s">
        <v>77</v>
      </c>
      <c r="D5" s="1"/>
      <c r="E5" s="1"/>
      <c r="F5" s="1"/>
      <c r="G5" s="1"/>
      <c r="H5" s="1"/>
      <c r="I5" s="1"/>
      <c r="J5" s="1"/>
      <c r="K5" s="1"/>
      <c r="L5" s="2"/>
      <c r="M5" s="3"/>
    </row>
    <row r="6" spans="2:13" ht="40.5" customHeight="1" x14ac:dyDescent="0.25">
      <c r="B6" s="1"/>
      <c r="C6" s="38" t="s">
        <v>74</v>
      </c>
      <c r="D6" s="1"/>
      <c r="E6" s="1"/>
      <c r="F6" s="1"/>
      <c r="G6" s="1"/>
      <c r="H6" s="1"/>
      <c r="I6" s="1"/>
      <c r="J6" s="1"/>
      <c r="K6" s="1"/>
      <c r="L6" s="2"/>
      <c r="M6" s="3"/>
    </row>
    <row r="7" spans="2:13" ht="25.5" x14ac:dyDescent="0.25">
      <c r="B7" s="43" t="s">
        <v>73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2:13" ht="48.4" customHeight="1" x14ac:dyDescent="0.25">
      <c r="B8" s="43" t="s">
        <v>75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2:13" ht="39" customHeight="1" x14ac:dyDescent="0.25">
      <c r="B9" s="43" t="s">
        <v>76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1" spans="2:13" ht="31.5" customHeight="1" x14ac:dyDescent="0.2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2:13" s="1" customFormat="1" ht="105.75" customHeight="1" x14ac:dyDescent="0.25">
      <c r="B12" s="5" t="s">
        <v>2</v>
      </c>
      <c r="C12" s="5" t="s">
        <v>1</v>
      </c>
      <c r="D12" s="5" t="s">
        <v>3</v>
      </c>
      <c r="E12" s="5" t="s">
        <v>4</v>
      </c>
      <c r="F12" s="5" t="s">
        <v>36</v>
      </c>
      <c r="G12" s="5" t="s">
        <v>0</v>
      </c>
      <c r="H12" s="6" t="s">
        <v>26</v>
      </c>
      <c r="I12" s="7" t="s">
        <v>15</v>
      </c>
      <c r="J12" s="5" t="s">
        <v>27</v>
      </c>
      <c r="K12" s="7" t="s">
        <v>23</v>
      </c>
      <c r="L12" s="5" t="s">
        <v>24</v>
      </c>
      <c r="M12" s="8" t="s">
        <v>72</v>
      </c>
    </row>
    <row r="13" spans="2:13" s="1" customFormat="1" ht="15" x14ac:dyDescent="0.2">
      <c r="B13" s="9">
        <v>1</v>
      </c>
      <c r="C13" s="9">
        <v>2</v>
      </c>
      <c r="D13" s="9">
        <v>3</v>
      </c>
      <c r="E13" s="9">
        <v>4</v>
      </c>
      <c r="F13" s="9">
        <v>5</v>
      </c>
      <c r="G13" s="9">
        <v>6</v>
      </c>
      <c r="H13" s="10">
        <v>7</v>
      </c>
      <c r="I13" s="9">
        <v>8</v>
      </c>
      <c r="J13" s="9">
        <v>9</v>
      </c>
      <c r="K13" s="9">
        <v>10</v>
      </c>
      <c r="L13" s="9">
        <v>11</v>
      </c>
      <c r="M13" s="11">
        <v>12</v>
      </c>
    </row>
    <row r="14" spans="2:13" s="1" customFormat="1" ht="26.25" customHeight="1" x14ac:dyDescent="0.25">
      <c r="B14" s="30" t="s">
        <v>7</v>
      </c>
      <c r="C14" s="31" t="s">
        <v>29</v>
      </c>
      <c r="D14" s="32" t="s">
        <v>25</v>
      </c>
      <c r="E14" s="33" t="s">
        <v>70</v>
      </c>
      <c r="F14" s="33" t="s">
        <v>28</v>
      </c>
      <c r="G14" s="28">
        <v>1200</v>
      </c>
      <c r="H14" s="12"/>
      <c r="I14" s="21">
        <v>0.05</v>
      </c>
      <c r="J14" s="22">
        <f>ROUND(H14*(1+I14),2)</f>
        <v>0</v>
      </c>
      <c r="K14" s="22">
        <f>G14*H14</f>
        <v>0</v>
      </c>
      <c r="L14" s="23">
        <f>G14*J14</f>
        <v>0</v>
      </c>
      <c r="M14" s="13"/>
    </row>
    <row r="15" spans="2:13" s="1" customFormat="1" ht="82.5" customHeight="1" x14ac:dyDescent="0.25">
      <c r="B15" s="30" t="s">
        <v>8</v>
      </c>
      <c r="C15" s="34" t="s">
        <v>50</v>
      </c>
      <c r="D15" s="32" t="s">
        <v>25</v>
      </c>
      <c r="E15" s="33" t="s">
        <v>70</v>
      </c>
      <c r="F15" s="33" t="s">
        <v>28</v>
      </c>
      <c r="G15" s="28">
        <v>6000</v>
      </c>
      <c r="H15" s="12"/>
      <c r="I15" s="21">
        <v>0.05</v>
      </c>
      <c r="J15" s="22">
        <f>ROUND(H15*(1+I15),2)</f>
        <v>0</v>
      </c>
      <c r="K15" s="22">
        <f t="shared" ref="K15:K40" si="0">G15*H15</f>
        <v>0</v>
      </c>
      <c r="L15" s="23">
        <f t="shared" ref="L15:L40" si="1">G15*J15</f>
        <v>0</v>
      </c>
      <c r="M15" s="13"/>
    </row>
    <row r="16" spans="2:13" s="1" customFormat="1" ht="42.75" customHeight="1" x14ac:dyDescent="0.25">
      <c r="B16" s="30" t="s">
        <v>9</v>
      </c>
      <c r="C16" s="31" t="s">
        <v>69</v>
      </c>
      <c r="D16" s="32" t="s">
        <v>6</v>
      </c>
      <c r="E16" s="33" t="s">
        <v>70</v>
      </c>
      <c r="F16" s="33" t="s">
        <v>28</v>
      </c>
      <c r="G16" s="28">
        <v>150</v>
      </c>
      <c r="H16" s="12"/>
      <c r="I16" s="21">
        <v>0.05</v>
      </c>
      <c r="J16" s="22">
        <f>ROUND(H16*(1+I16),2)</f>
        <v>0</v>
      </c>
      <c r="K16" s="22">
        <f t="shared" si="0"/>
        <v>0</v>
      </c>
      <c r="L16" s="23">
        <f t="shared" si="1"/>
        <v>0</v>
      </c>
      <c r="M16" s="13"/>
    </row>
    <row r="17" spans="2:13" s="1" customFormat="1" ht="38.25" customHeight="1" x14ac:dyDescent="0.25">
      <c r="B17" s="30" t="s">
        <v>10</v>
      </c>
      <c r="C17" s="31" t="s">
        <v>30</v>
      </c>
      <c r="D17" s="32" t="s">
        <v>6</v>
      </c>
      <c r="E17" s="33" t="s">
        <v>70</v>
      </c>
      <c r="F17" s="33" t="s">
        <v>28</v>
      </c>
      <c r="G17" s="28">
        <v>640</v>
      </c>
      <c r="H17" s="12"/>
      <c r="I17" s="21">
        <v>0.05</v>
      </c>
      <c r="J17" s="22">
        <f t="shared" ref="J17:J40" si="2">ROUND(H17*(1+I17),2)</f>
        <v>0</v>
      </c>
      <c r="K17" s="22">
        <f t="shared" si="0"/>
        <v>0</v>
      </c>
      <c r="L17" s="23">
        <f t="shared" si="1"/>
        <v>0</v>
      </c>
      <c r="M17" s="13"/>
    </row>
    <row r="18" spans="2:13" s="1" customFormat="1" ht="64.5" customHeight="1" x14ac:dyDescent="0.25">
      <c r="B18" s="30" t="s">
        <v>11</v>
      </c>
      <c r="C18" s="31" t="s">
        <v>51</v>
      </c>
      <c r="D18" s="32" t="s">
        <v>6</v>
      </c>
      <c r="E18" s="33" t="s">
        <v>70</v>
      </c>
      <c r="F18" s="33" t="s">
        <v>28</v>
      </c>
      <c r="G18" s="28">
        <v>100</v>
      </c>
      <c r="H18" s="12"/>
      <c r="I18" s="21">
        <v>0.05</v>
      </c>
      <c r="J18" s="22">
        <f t="shared" si="2"/>
        <v>0</v>
      </c>
      <c r="K18" s="22">
        <f t="shared" si="0"/>
        <v>0</v>
      </c>
      <c r="L18" s="23">
        <f t="shared" si="1"/>
        <v>0</v>
      </c>
      <c r="M18" s="13"/>
    </row>
    <row r="19" spans="2:13" s="1" customFormat="1" ht="24" customHeight="1" x14ac:dyDescent="0.25">
      <c r="B19" s="30" t="s">
        <v>12</v>
      </c>
      <c r="C19" s="31" t="s">
        <v>37</v>
      </c>
      <c r="D19" s="32" t="s">
        <v>6</v>
      </c>
      <c r="E19" s="33" t="s">
        <v>70</v>
      </c>
      <c r="F19" s="33" t="s">
        <v>28</v>
      </c>
      <c r="G19" s="28">
        <v>50</v>
      </c>
      <c r="H19" s="12"/>
      <c r="I19" s="21">
        <v>0.05</v>
      </c>
      <c r="J19" s="22">
        <f t="shared" si="2"/>
        <v>0</v>
      </c>
      <c r="K19" s="22">
        <f t="shared" si="0"/>
        <v>0</v>
      </c>
      <c r="L19" s="23">
        <f t="shared" si="1"/>
        <v>0</v>
      </c>
      <c r="M19" s="13"/>
    </row>
    <row r="20" spans="2:13" s="1" customFormat="1" ht="25.5" customHeight="1" x14ac:dyDescent="0.25">
      <c r="B20" s="30" t="s">
        <v>13</v>
      </c>
      <c r="C20" s="31" t="s">
        <v>31</v>
      </c>
      <c r="D20" s="32" t="s">
        <v>6</v>
      </c>
      <c r="E20" s="33" t="s">
        <v>70</v>
      </c>
      <c r="F20" s="33" t="s">
        <v>28</v>
      </c>
      <c r="G20" s="28">
        <v>75</v>
      </c>
      <c r="H20" s="12"/>
      <c r="I20" s="21">
        <v>0.05</v>
      </c>
      <c r="J20" s="22">
        <f t="shared" si="2"/>
        <v>0</v>
      </c>
      <c r="K20" s="22">
        <f t="shared" si="0"/>
        <v>0</v>
      </c>
      <c r="L20" s="23">
        <f t="shared" si="1"/>
        <v>0</v>
      </c>
      <c r="M20" s="13"/>
    </row>
    <row r="21" spans="2:13" s="1" customFormat="1" ht="87.75" customHeight="1" x14ac:dyDescent="0.25">
      <c r="B21" s="30" t="s">
        <v>14</v>
      </c>
      <c r="C21" s="31" t="s">
        <v>49</v>
      </c>
      <c r="D21" s="32" t="s">
        <v>6</v>
      </c>
      <c r="E21" s="33" t="s">
        <v>70</v>
      </c>
      <c r="F21" s="33" t="s">
        <v>28</v>
      </c>
      <c r="G21" s="28">
        <v>160</v>
      </c>
      <c r="H21" s="12"/>
      <c r="I21" s="21">
        <v>0.05</v>
      </c>
      <c r="J21" s="22">
        <f t="shared" si="2"/>
        <v>0</v>
      </c>
      <c r="K21" s="22">
        <f t="shared" si="0"/>
        <v>0</v>
      </c>
      <c r="L21" s="23">
        <f t="shared" si="1"/>
        <v>0</v>
      </c>
      <c r="M21" s="13"/>
    </row>
    <row r="22" spans="2:13" s="1" customFormat="1" ht="102" customHeight="1" x14ac:dyDescent="0.25">
      <c r="B22" s="30" t="s">
        <v>16</v>
      </c>
      <c r="C22" s="31" t="s">
        <v>52</v>
      </c>
      <c r="D22" s="32" t="s">
        <v>6</v>
      </c>
      <c r="E22" s="33" t="s">
        <v>70</v>
      </c>
      <c r="F22" s="33" t="s">
        <v>28</v>
      </c>
      <c r="G22" s="28">
        <v>100</v>
      </c>
      <c r="H22" s="12"/>
      <c r="I22" s="21">
        <v>0.05</v>
      </c>
      <c r="J22" s="22">
        <f t="shared" si="2"/>
        <v>0</v>
      </c>
      <c r="K22" s="22">
        <f t="shared" si="0"/>
        <v>0</v>
      </c>
      <c r="L22" s="23">
        <f t="shared" si="1"/>
        <v>0</v>
      </c>
      <c r="M22" s="13"/>
    </row>
    <row r="23" spans="2:13" s="1" customFormat="1" ht="36.75" customHeight="1" x14ac:dyDescent="0.25">
      <c r="B23" s="30" t="s">
        <v>17</v>
      </c>
      <c r="C23" s="31" t="s">
        <v>43</v>
      </c>
      <c r="D23" s="32" t="s">
        <v>6</v>
      </c>
      <c r="E23" s="33" t="s">
        <v>70</v>
      </c>
      <c r="F23" s="33" t="s">
        <v>28</v>
      </c>
      <c r="G23" s="28">
        <v>40</v>
      </c>
      <c r="H23" s="12"/>
      <c r="I23" s="21">
        <v>0.05</v>
      </c>
      <c r="J23" s="22">
        <f t="shared" si="2"/>
        <v>0</v>
      </c>
      <c r="K23" s="22">
        <f t="shared" si="0"/>
        <v>0</v>
      </c>
      <c r="L23" s="23">
        <f t="shared" si="1"/>
        <v>0</v>
      </c>
      <c r="M23" s="13"/>
    </row>
    <row r="24" spans="2:13" s="1" customFormat="1" ht="23.25" customHeight="1" x14ac:dyDescent="0.25">
      <c r="B24" s="30" t="s">
        <v>18</v>
      </c>
      <c r="C24" s="31" t="s">
        <v>32</v>
      </c>
      <c r="D24" s="32" t="s">
        <v>6</v>
      </c>
      <c r="E24" s="33" t="s">
        <v>70</v>
      </c>
      <c r="F24" s="33" t="s">
        <v>28</v>
      </c>
      <c r="G24" s="28">
        <v>10</v>
      </c>
      <c r="H24" s="12"/>
      <c r="I24" s="21">
        <v>0.05</v>
      </c>
      <c r="J24" s="22">
        <f t="shared" si="2"/>
        <v>0</v>
      </c>
      <c r="K24" s="22">
        <f t="shared" si="0"/>
        <v>0</v>
      </c>
      <c r="L24" s="23">
        <f t="shared" si="1"/>
        <v>0</v>
      </c>
      <c r="M24" s="13"/>
    </row>
    <row r="25" spans="2:13" s="1" customFormat="1" ht="40.5" customHeight="1" x14ac:dyDescent="0.25">
      <c r="B25" s="30" t="s">
        <v>19</v>
      </c>
      <c r="C25" s="31" t="s">
        <v>33</v>
      </c>
      <c r="D25" s="32" t="s">
        <v>6</v>
      </c>
      <c r="E25" s="33" t="s">
        <v>70</v>
      </c>
      <c r="F25" s="33" t="s">
        <v>28</v>
      </c>
      <c r="G25" s="29">
        <v>25</v>
      </c>
      <c r="H25" s="12"/>
      <c r="I25" s="21">
        <v>0.05</v>
      </c>
      <c r="J25" s="24">
        <f t="shared" si="2"/>
        <v>0</v>
      </c>
      <c r="K25" s="22">
        <f t="shared" si="0"/>
        <v>0</v>
      </c>
      <c r="L25" s="23">
        <f t="shared" si="1"/>
        <v>0</v>
      </c>
      <c r="M25" s="14"/>
    </row>
    <row r="26" spans="2:13" s="1" customFormat="1" ht="73.5" customHeight="1" x14ac:dyDescent="0.25">
      <c r="B26" s="30" t="s">
        <v>20</v>
      </c>
      <c r="C26" s="35" t="s">
        <v>44</v>
      </c>
      <c r="D26" s="32" t="s">
        <v>6</v>
      </c>
      <c r="E26" s="33" t="s">
        <v>70</v>
      </c>
      <c r="F26" s="33" t="s">
        <v>28</v>
      </c>
      <c r="G26" s="29">
        <v>50</v>
      </c>
      <c r="H26" s="12"/>
      <c r="I26" s="21">
        <v>0.05</v>
      </c>
      <c r="J26" s="24">
        <f t="shared" si="2"/>
        <v>0</v>
      </c>
      <c r="K26" s="22">
        <f t="shared" si="0"/>
        <v>0</v>
      </c>
      <c r="L26" s="23">
        <f t="shared" si="1"/>
        <v>0</v>
      </c>
      <c r="M26" s="14"/>
    </row>
    <row r="27" spans="2:13" s="1" customFormat="1" ht="68.25" customHeight="1" x14ac:dyDescent="0.25">
      <c r="B27" s="30" t="s">
        <v>21</v>
      </c>
      <c r="C27" s="35" t="s">
        <v>45</v>
      </c>
      <c r="D27" s="32" t="s">
        <v>42</v>
      </c>
      <c r="E27" s="33" t="s">
        <v>70</v>
      </c>
      <c r="F27" s="33" t="s">
        <v>28</v>
      </c>
      <c r="G27" s="29">
        <v>250</v>
      </c>
      <c r="H27" s="12"/>
      <c r="I27" s="21">
        <v>0.05</v>
      </c>
      <c r="J27" s="24">
        <f t="shared" si="2"/>
        <v>0</v>
      </c>
      <c r="K27" s="22">
        <f t="shared" si="0"/>
        <v>0</v>
      </c>
      <c r="L27" s="23">
        <f t="shared" si="1"/>
        <v>0</v>
      </c>
      <c r="M27" s="14"/>
    </row>
    <row r="28" spans="2:13" s="1" customFormat="1" ht="40.5" customHeight="1" x14ac:dyDescent="0.25">
      <c r="B28" s="30" t="s">
        <v>22</v>
      </c>
      <c r="C28" s="35" t="s">
        <v>46</v>
      </c>
      <c r="D28" s="32" t="s">
        <v>42</v>
      </c>
      <c r="E28" s="33" t="s">
        <v>70</v>
      </c>
      <c r="F28" s="33" t="s">
        <v>28</v>
      </c>
      <c r="G28" s="29">
        <v>900</v>
      </c>
      <c r="H28" s="12"/>
      <c r="I28" s="21">
        <v>0.05</v>
      </c>
      <c r="J28" s="24">
        <f t="shared" si="2"/>
        <v>0</v>
      </c>
      <c r="K28" s="22">
        <f t="shared" si="0"/>
        <v>0</v>
      </c>
      <c r="L28" s="23">
        <f t="shared" si="1"/>
        <v>0</v>
      </c>
      <c r="M28" s="14"/>
    </row>
    <row r="29" spans="2:13" s="1" customFormat="1" ht="66.75" customHeight="1" x14ac:dyDescent="0.25">
      <c r="B29" s="30" t="s">
        <v>38</v>
      </c>
      <c r="C29" s="35" t="s">
        <v>47</v>
      </c>
      <c r="D29" s="32" t="s">
        <v>6</v>
      </c>
      <c r="E29" s="33" t="s">
        <v>70</v>
      </c>
      <c r="F29" s="33" t="s">
        <v>28</v>
      </c>
      <c r="G29" s="29">
        <v>2</v>
      </c>
      <c r="H29" s="12"/>
      <c r="I29" s="21">
        <v>0.05</v>
      </c>
      <c r="J29" s="24">
        <f t="shared" si="2"/>
        <v>0</v>
      </c>
      <c r="K29" s="22">
        <f t="shared" si="0"/>
        <v>0</v>
      </c>
      <c r="L29" s="23">
        <f t="shared" si="1"/>
        <v>0</v>
      </c>
      <c r="M29" s="14"/>
    </row>
    <row r="30" spans="2:13" s="1" customFormat="1" ht="40.5" customHeight="1" x14ac:dyDescent="0.25">
      <c r="B30" s="30" t="s">
        <v>39</v>
      </c>
      <c r="C30" s="35" t="s">
        <v>53</v>
      </c>
      <c r="D30" s="32" t="s">
        <v>6</v>
      </c>
      <c r="E30" s="33" t="s">
        <v>70</v>
      </c>
      <c r="F30" s="33" t="s">
        <v>28</v>
      </c>
      <c r="G30" s="29">
        <v>2</v>
      </c>
      <c r="H30" s="12"/>
      <c r="I30" s="21">
        <v>0.05</v>
      </c>
      <c r="J30" s="24">
        <f t="shared" si="2"/>
        <v>0</v>
      </c>
      <c r="K30" s="22">
        <f t="shared" si="0"/>
        <v>0</v>
      </c>
      <c r="L30" s="23">
        <f t="shared" si="1"/>
        <v>0</v>
      </c>
      <c r="M30" s="14"/>
    </row>
    <row r="31" spans="2:13" s="1" customFormat="1" ht="78.75" customHeight="1" x14ac:dyDescent="0.25">
      <c r="B31" s="30" t="s">
        <v>40</v>
      </c>
      <c r="C31" s="35" t="s">
        <v>48</v>
      </c>
      <c r="D31" s="32" t="s">
        <v>6</v>
      </c>
      <c r="E31" s="33" t="s">
        <v>70</v>
      </c>
      <c r="F31" s="33" t="s">
        <v>28</v>
      </c>
      <c r="G31" s="29">
        <v>200</v>
      </c>
      <c r="H31" s="12"/>
      <c r="I31" s="21">
        <v>0.05</v>
      </c>
      <c r="J31" s="24">
        <f t="shared" si="2"/>
        <v>0</v>
      </c>
      <c r="K31" s="22">
        <f t="shared" si="0"/>
        <v>0</v>
      </c>
      <c r="L31" s="23">
        <f t="shared" si="1"/>
        <v>0</v>
      </c>
      <c r="M31" s="14"/>
    </row>
    <row r="32" spans="2:13" s="1" customFormat="1" ht="30.75" customHeight="1" x14ac:dyDescent="0.25">
      <c r="B32" s="30" t="s">
        <v>71</v>
      </c>
      <c r="C32" s="31" t="s">
        <v>35</v>
      </c>
      <c r="D32" s="32" t="s">
        <v>34</v>
      </c>
      <c r="E32" s="33" t="s">
        <v>70</v>
      </c>
      <c r="F32" s="33" t="s">
        <v>28</v>
      </c>
      <c r="G32" s="29">
        <v>200</v>
      </c>
      <c r="H32" s="12"/>
      <c r="I32" s="21">
        <v>0.05</v>
      </c>
      <c r="J32" s="24">
        <f t="shared" si="2"/>
        <v>0</v>
      </c>
      <c r="K32" s="22">
        <f t="shared" si="0"/>
        <v>0</v>
      </c>
      <c r="L32" s="23">
        <f t="shared" si="1"/>
        <v>0</v>
      </c>
      <c r="M32" s="15"/>
    </row>
    <row r="33" spans="2:14" s="1" customFormat="1" ht="80.25" customHeight="1" x14ac:dyDescent="0.25">
      <c r="B33" s="30" t="s">
        <v>41</v>
      </c>
      <c r="C33" s="35" t="s">
        <v>54</v>
      </c>
      <c r="D33" s="32" t="s">
        <v>6</v>
      </c>
      <c r="E33" s="33" t="s">
        <v>70</v>
      </c>
      <c r="F33" s="33" t="s">
        <v>28</v>
      </c>
      <c r="G33" s="29">
        <v>30</v>
      </c>
      <c r="H33" s="16"/>
      <c r="I33" s="25">
        <v>0.05</v>
      </c>
      <c r="J33" s="24">
        <f t="shared" si="2"/>
        <v>0</v>
      </c>
      <c r="K33" s="22">
        <f t="shared" si="0"/>
        <v>0</v>
      </c>
      <c r="L33" s="23">
        <f t="shared" si="1"/>
        <v>0</v>
      </c>
      <c r="M33" s="17"/>
    </row>
    <row r="34" spans="2:14" s="1" customFormat="1" ht="30.75" customHeight="1" x14ac:dyDescent="0.25">
      <c r="B34" s="30" t="s">
        <v>55</v>
      </c>
      <c r="C34" s="31" t="s">
        <v>58</v>
      </c>
      <c r="D34" s="32" t="s">
        <v>6</v>
      </c>
      <c r="E34" s="33" t="s">
        <v>70</v>
      </c>
      <c r="F34" s="33" t="s">
        <v>28</v>
      </c>
      <c r="G34" s="29">
        <v>30</v>
      </c>
      <c r="H34" s="16"/>
      <c r="I34" s="25">
        <v>0.05</v>
      </c>
      <c r="J34" s="24">
        <f t="shared" si="2"/>
        <v>0</v>
      </c>
      <c r="K34" s="22">
        <f t="shared" si="0"/>
        <v>0</v>
      </c>
      <c r="L34" s="23">
        <f t="shared" si="1"/>
        <v>0</v>
      </c>
      <c r="M34" s="17"/>
    </row>
    <row r="35" spans="2:14" s="1" customFormat="1" ht="82.5" customHeight="1" x14ac:dyDescent="0.25">
      <c r="B35" s="30" t="s">
        <v>56</v>
      </c>
      <c r="C35" s="31" t="s">
        <v>59</v>
      </c>
      <c r="D35" s="32" t="s">
        <v>6</v>
      </c>
      <c r="E35" s="33" t="s">
        <v>70</v>
      </c>
      <c r="F35" s="33" t="s">
        <v>28</v>
      </c>
      <c r="G35" s="29">
        <v>30</v>
      </c>
      <c r="H35" s="16"/>
      <c r="I35" s="25">
        <v>0.05</v>
      </c>
      <c r="J35" s="24">
        <f t="shared" si="2"/>
        <v>0</v>
      </c>
      <c r="K35" s="22">
        <f t="shared" si="0"/>
        <v>0</v>
      </c>
      <c r="L35" s="23">
        <f t="shared" si="1"/>
        <v>0</v>
      </c>
      <c r="M35" s="18"/>
    </row>
    <row r="36" spans="2:14" s="1" customFormat="1" ht="61.5" customHeight="1" x14ac:dyDescent="0.25">
      <c r="B36" s="30" t="s">
        <v>57</v>
      </c>
      <c r="C36" s="31" t="s">
        <v>63</v>
      </c>
      <c r="D36" s="32" t="s">
        <v>6</v>
      </c>
      <c r="E36" s="33" t="s">
        <v>70</v>
      </c>
      <c r="F36" s="33" t="s">
        <v>28</v>
      </c>
      <c r="G36" s="29">
        <v>30</v>
      </c>
      <c r="H36" s="16"/>
      <c r="I36" s="25">
        <v>0.05</v>
      </c>
      <c r="J36" s="26">
        <f t="shared" si="2"/>
        <v>0</v>
      </c>
      <c r="K36" s="22">
        <f t="shared" si="0"/>
        <v>0</v>
      </c>
      <c r="L36" s="23">
        <f t="shared" si="1"/>
        <v>0</v>
      </c>
      <c r="M36" s="18"/>
    </row>
    <row r="37" spans="2:14" s="1" customFormat="1" ht="61.5" customHeight="1" x14ac:dyDescent="0.25">
      <c r="B37" s="30" t="s">
        <v>60</v>
      </c>
      <c r="C37" s="31" t="s">
        <v>66</v>
      </c>
      <c r="D37" s="32" t="s">
        <v>6</v>
      </c>
      <c r="E37" s="33" t="s">
        <v>70</v>
      </c>
      <c r="F37" s="33" t="s">
        <v>28</v>
      </c>
      <c r="G37" s="29">
        <v>20</v>
      </c>
      <c r="H37" s="16"/>
      <c r="I37" s="25">
        <v>0.05</v>
      </c>
      <c r="J37" s="27">
        <f t="shared" si="2"/>
        <v>0</v>
      </c>
      <c r="K37" s="22">
        <f t="shared" si="0"/>
        <v>0</v>
      </c>
      <c r="L37" s="23">
        <f t="shared" si="1"/>
        <v>0</v>
      </c>
      <c r="M37" s="18"/>
    </row>
    <row r="38" spans="2:14" s="1" customFormat="1" ht="61.5" customHeight="1" x14ac:dyDescent="0.25">
      <c r="B38" s="30" t="s">
        <v>62</v>
      </c>
      <c r="C38" s="31" t="s">
        <v>67</v>
      </c>
      <c r="D38" s="32" t="s">
        <v>6</v>
      </c>
      <c r="E38" s="33" t="s">
        <v>70</v>
      </c>
      <c r="F38" s="33" t="s">
        <v>28</v>
      </c>
      <c r="G38" s="29">
        <v>20</v>
      </c>
      <c r="H38" s="16"/>
      <c r="I38" s="25">
        <v>0.05</v>
      </c>
      <c r="J38" s="27">
        <f t="shared" si="2"/>
        <v>0</v>
      </c>
      <c r="K38" s="22">
        <f t="shared" si="0"/>
        <v>0</v>
      </c>
      <c r="L38" s="23">
        <f t="shared" si="1"/>
        <v>0</v>
      </c>
      <c r="M38" s="18"/>
    </row>
    <row r="39" spans="2:14" s="1" customFormat="1" ht="61.5" customHeight="1" x14ac:dyDescent="0.25">
      <c r="B39" s="30" t="s">
        <v>64</v>
      </c>
      <c r="C39" s="31" t="s">
        <v>68</v>
      </c>
      <c r="D39" s="32" t="s">
        <v>42</v>
      </c>
      <c r="E39" s="33" t="s">
        <v>70</v>
      </c>
      <c r="F39" s="33" t="s">
        <v>28</v>
      </c>
      <c r="G39" s="29">
        <v>50</v>
      </c>
      <c r="H39" s="16"/>
      <c r="I39" s="25">
        <v>0.05</v>
      </c>
      <c r="J39" s="27">
        <f t="shared" si="2"/>
        <v>0</v>
      </c>
      <c r="K39" s="22">
        <f t="shared" si="0"/>
        <v>0</v>
      </c>
      <c r="L39" s="23">
        <f t="shared" si="1"/>
        <v>0</v>
      </c>
      <c r="M39" s="18"/>
    </row>
    <row r="40" spans="2:14" s="1" customFormat="1" ht="58.5" customHeight="1" x14ac:dyDescent="0.25">
      <c r="B40" s="30" t="s">
        <v>65</v>
      </c>
      <c r="C40" s="31" t="s">
        <v>61</v>
      </c>
      <c r="D40" s="32" t="s">
        <v>6</v>
      </c>
      <c r="E40" s="33" t="s">
        <v>70</v>
      </c>
      <c r="F40" s="33" t="s">
        <v>28</v>
      </c>
      <c r="G40" s="29">
        <v>3</v>
      </c>
      <c r="H40" s="16"/>
      <c r="I40" s="25">
        <v>0.05</v>
      </c>
      <c r="J40" s="27">
        <f t="shared" si="2"/>
        <v>0</v>
      </c>
      <c r="K40" s="22">
        <f t="shared" si="0"/>
        <v>0</v>
      </c>
      <c r="L40" s="23">
        <f t="shared" si="1"/>
        <v>0</v>
      </c>
      <c r="M40" s="17"/>
    </row>
    <row r="41" spans="2:14" s="1" customFormat="1" ht="30" customHeight="1" x14ac:dyDescent="0.25">
      <c r="B41" s="40" t="s">
        <v>5</v>
      </c>
      <c r="C41" s="40"/>
      <c r="D41" s="40"/>
      <c r="E41" s="40"/>
      <c r="F41" s="40"/>
      <c r="G41" s="40"/>
      <c r="H41" s="41"/>
      <c r="I41" s="41"/>
      <c r="J41" s="42"/>
      <c r="K41" s="36">
        <f>SUM(K14:K40)</f>
        <v>0</v>
      </c>
      <c r="L41" s="37">
        <f>SUM(L14:L40)</f>
        <v>0</v>
      </c>
    </row>
    <row r="42" spans="2:14" s="1" customFormat="1" ht="28.15" customHeight="1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2:14" ht="16.5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2:14" ht="16.5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2:14" ht="16.5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2:14" ht="16.5" x14ac:dyDescent="0.25">
      <c r="B46" s="19"/>
      <c r="C46" s="19"/>
      <c r="D46" s="19"/>
      <c r="E46" s="20"/>
      <c r="F46" s="20"/>
      <c r="G46" s="20"/>
      <c r="H46" s="20"/>
      <c r="I46" s="20"/>
      <c r="J46" s="20"/>
      <c r="K46" s="20"/>
      <c r="L46" s="20"/>
    </row>
    <row r="47" spans="2:14" ht="16.5" x14ac:dyDescent="0.25">
      <c r="B47" s="19"/>
      <c r="C47" s="19"/>
      <c r="D47" s="19"/>
      <c r="E47" s="19"/>
      <c r="F47" s="19"/>
      <c r="G47" s="19"/>
      <c r="H47" s="19"/>
    </row>
    <row r="48" spans="2:14" ht="16.5" x14ac:dyDescent="0.25">
      <c r="B48" s="19"/>
      <c r="C48" s="19"/>
      <c r="D48" s="19"/>
      <c r="E48" s="19"/>
      <c r="F48" s="19"/>
      <c r="G48" s="19"/>
      <c r="H48" s="19"/>
    </row>
    <row r="49" spans="2:12" ht="16.5" x14ac:dyDescent="0.25">
      <c r="B49" s="19"/>
      <c r="C49" s="19"/>
      <c r="D49" s="19"/>
      <c r="E49" s="19"/>
      <c r="F49" s="19"/>
      <c r="G49" s="19"/>
      <c r="H49" s="19"/>
    </row>
    <row r="50" spans="2:12" ht="16.5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</sheetData>
  <sheetProtection algorithmName="SHA-512" hashValue="DjHjGQgYoLKK/QGk/v/XM0pKeZjkNlfTLgSbs6kdobPNYe/sVU3pXHUYue+1I3QLyFO5Hn3j1fTaiyuK1Smifg==" saltValue="XedWWA+65ZLqAtGDPBFPcg==" spinCount="100000" sheet="1" objects="1" scenarios="1" formatCells="0" insertColumns="0" insertRows="0" deleteColumns="0" deleteRows="0"/>
  <mergeCells count="5">
    <mergeCell ref="B11:L11"/>
    <mergeCell ref="B41:J41"/>
    <mergeCell ref="B8:M8"/>
    <mergeCell ref="B9:M9"/>
    <mergeCell ref="B7:M7"/>
  </mergeCells>
  <phoneticPr fontId="8" type="noConversion"/>
  <pageMargins left="0.7" right="0.7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2023-11-24T08:03:27Z</cp:lastPrinted>
  <dcterms:created xsi:type="dcterms:W3CDTF">2019-02-08T08:22:30Z</dcterms:created>
  <dcterms:modified xsi:type="dcterms:W3CDTF">2025-12-01T07:29:40Z</dcterms:modified>
</cp:coreProperties>
</file>